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45" windowWidth="19815" windowHeight="766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R33" i="1"/>
  <c r="Q33"/>
  <c r="P33"/>
  <c r="O33"/>
  <c r="R32"/>
  <c r="Q32"/>
  <c r="P32"/>
  <c r="O32"/>
  <c r="N31"/>
  <c r="M31"/>
  <c r="J31"/>
  <c r="I31"/>
  <c r="H31"/>
  <c r="G31"/>
  <c r="F31"/>
  <c r="E31"/>
  <c r="D31"/>
  <c r="C31"/>
  <c r="R30"/>
  <c r="Q30"/>
  <c r="L30"/>
  <c r="P30" s="1"/>
  <c r="K30"/>
  <c r="O30" s="1"/>
  <c r="R29"/>
  <c r="Q29"/>
  <c r="P29"/>
  <c r="O29"/>
  <c r="L29"/>
  <c r="K29"/>
  <c r="R28"/>
  <c r="Q28"/>
  <c r="L28"/>
  <c r="P28" s="1"/>
  <c r="K28"/>
  <c r="O28" s="1"/>
  <c r="R27"/>
  <c r="Q27"/>
  <c r="P27"/>
  <c r="O27"/>
  <c r="L27"/>
  <c r="L31" s="1"/>
  <c r="K27"/>
  <c r="K31" s="1"/>
  <c r="R26"/>
  <c r="Q26"/>
  <c r="P26"/>
  <c r="O26"/>
  <c r="R25"/>
  <c r="R31" s="1"/>
  <c r="Q25"/>
  <c r="Q31" s="1"/>
  <c r="P25"/>
  <c r="P31" s="1"/>
  <c r="O25"/>
  <c r="O31" s="1"/>
  <c r="N24"/>
  <c r="N34" s="1"/>
  <c r="M24"/>
  <c r="M34" s="1"/>
  <c r="L24"/>
  <c r="L34" s="1"/>
  <c r="K24"/>
  <c r="K34" s="1"/>
  <c r="J24"/>
  <c r="J34" s="1"/>
  <c r="I24"/>
  <c r="I34" s="1"/>
  <c r="H24"/>
  <c r="H34" s="1"/>
  <c r="G24"/>
  <c r="G34" s="1"/>
  <c r="F24"/>
  <c r="F34" s="1"/>
  <c r="E24"/>
  <c r="E34" s="1"/>
  <c r="D24"/>
  <c r="D34" s="1"/>
  <c r="C24"/>
  <c r="C34" s="1"/>
  <c r="R23"/>
  <c r="Q23"/>
  <c r="P23"/>
  <c r="O23"/>
  <c r="A23"/>
  <c r="R22"/>
  <c r="Q22"/>
  <c r="P22"/>
  <c r="O22"/>
  <c r="A22"/>
  <c r="R21"/>
  <c r="Q21"/>
  <c r="P21"/>
  <c r="O21"/>
  <c r="A21"/>
  <c r="R20"/>
  <c r="Q20"/>
  <c r="P20"/>
  <c r="O20"/>
  <c r="A20"/>
  <c r="R19"/>
  <c r="Q19"/>
  <c r="P19"/>
  <c r="O19"/>
  <c r="A19"/>
  <c r="R18"/>
  <c r="Q18"/>
  <c r="P18"/>
  <c r="O18"/>
  <c r="A18"/>
  <c r="R17"/>
  <c r="Q17"/>
  <c r="P17"/>
  <c r="O17"/>
  <c r="A17"/>
  <c r="R16"/>
  <c r="Q16"/>
  <c r="P16"/>
  <c r="O16"/>
  <c r="A16"/>
  <c r="R15"/>
  <c r="Q15"/>
  <c r="P15"/>
  <c r="O15"/>
  <c r="A15"/>
  <c r="R14"/>
  <c r="Q14"/>
  <c r="P14"/>
  <c r="O14"/>
  <c r="A14"/>
  <c r="R13"/>
  <c r="Q13"/>
  <c r="P13"/>
  <c r="O13"/>
  <c r="A13"/>
  <c r="R12"/>
  <c r="Q12"/>
  <c r="P12"/>
  <c r="O12"/>
  <c r="A12"/>
  <c r="R11"/>
  <c r="Q11"/>
  <c r="P11"/>
  <c r="O11"/>
  <c r="A11"/>
  <c r="R10"/>
  <c r="Q10"/>
  <c r="P10"/>
  <c r="O10"/>
  <c r="A10"/>
  <c r="R9"/>
  <c r="Q9"/>
  <c r="P9"/>
  <c r="O9"/>
  <c r="A9"/>
  <c r="R8"/>
  <c r="Q8"/>
  <c r="P8"/>
  <c r="O8"/>
  <c r="A8"/>
  <c r="R7"/>
  <c r="R24" s="1"/>
  <c r="R34" s="1"/>
  <c r="Q7"/>
  <c r="P7"/>
  <c r="O7"/>
  <c r="A7"/>
  <c r="R6"/>
  <c r="Q6"/>
  <c r="Q24" s="1"/>
  <c r="P6"/>
  <c r="P24" s="1"/>
  <c r="P34" s="1"/>
  <c r="O6"/>
  <c r="O24" s="1"/>
  <c r="A6"/>
  <c r="Q34" l="1"/>
  <c r="O34"/>
</calcChain>
</file>

<file path=xl/sharedStrings.xml><?xml version="1.0" encoding="utf-8"?>
<sst xmlns="http://schemas.openxmlformats.org/spreadsheetml/2006/main" count="60" uniqueCount="40">
  <si>
    <t>MUDRA LOAN AS ON 31.12.2018 (Amt in lakh)</t>
  </si>
  <si>
    <t>SL NO.</t>
  </si>
  <si>
    <t>BANK</t>
  </si>
  <si>
    <t>SHISHU</t>
  </si>
  <si>
    <t xml:space="preserve">                  KISHORE</t>
  </si>
  <si>
    <t>TARUN</t>
  </si>
  <si>
    <t>TOTAL</t>
  </si>
  <si>
    <t>Sanctioned</t>
  </si>
  <si>
    <t>Outstanding</t>
  </si>
  <si>
    <t>NO</t>
  </si>
  <si>
    <t>AMT</t>
  </si>
  <si>
    <t>ALLAHABAD</t>
  </si>
  <si>
    <t>BOB</t>
  </si>
  <si>
    <t>BOI</t>
  </si>
  <si>
    <t>BOM</t>
  </si>
  <si>
    <t>CANARA</t>
  </si>
  <si>
    <t>CBI</t>
  </si>
  <si>
    <t>IDBI</t>
  </si>
  <si>
    <t>INDIAN</t>
  </si>
  <si>
    <t>IOB</t>
  </si>
  <si>
    <t>OBC</t>
  </si>
  <si>
    <t>PNB</t>
  </si>
  <si>
    <t>P&amp;SB</t>
  </si>
  <si>
    <t>SBI</t>
  </si>
  <si>
    <t>SYNDICATE</t>
  </si>
  <si>
    <t>UBI</t>
  </si>
  <si>
    <t>UCO</t>
  </si>
  <si>
    <t>UNION</t>
  </si>
  <si>
    <t xml:space="preserve">Vijaya </t>
  </si>
  <si>
    <t>Public Banks Grand total</t>
  </si>
  <si>
    <t>HDFC</t>
  </si>
  <si>
    <t>ICICI</t>
  </si>
  <si>
    <t>INDUSIND</t>
  </si>
  <si>
    <t>AXIS</t>
  </si>
  <si>
    <t>YES BANK</t>
  </si>
  <si>
    <t>BANDHAN</t>
  </si>
  <si>
    <t>Private  Banks Grand total</t>
  </si>
  <si>
    <t>APRB</t>
  </si>
  <si>
    <t>Rural Bank Grand total</t>
  </si>
  <si>
    <t>All Banks Grand Total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</si>
</sst>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scheme val="minor"/>
    </font>
    <font>
      <sz val="11"/>
      <color theme="1"/>
      <name val="Bernard MT Condensed"/>
      <family val="1"/>
    </font>
    <font>
      <sz val="12"/>
      <name val="Bernard MT Condensed"/>
      <family val="1"/>
    </font>
    <font>
      <sz val="12"/>
      <name val="Arial"/>
      <family val="2"/>
    </font>
    <font>
      <sz val="12"/>
      <color theme="1"/>
      <name val="Arial"/>
      <family val="2"/>
    </font>
    <font>
      <sz val="11"/>
      <color indexed="8"/>
      <name val="Calibri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3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44">
    <xf numFmtId="0" fontId="0" fillId="0" borderId="0" xfId="0"/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vertical="center"/>
    </xf>
    <xf numFmtId="0" fontId="2" fillId="2" borderId="4" xfId="0" applyFont="1" applyFill="1" applyBorder="1" applyAlignment="1">
      <alignment vertical="center"/>
    </xf>
    <xf numFmtId="0" fontId="2" fillId="2" borderId="5" xfId="0" applyFont="1" applyFill="1" applyBorder="1" applyAlignment="1">
      <alignment vertical="center"/>
    </xf>
    <xf numFmtId="0" fontId="2" fillId="2" borderId="6" xfId="0" applyFont="1" applyFill="1" applyBorder="1" applyAlignment="1">
      <alignment horizontal="center" vertical="center" wrapText="1"/>
    </xf>
    <xf numFmtId="0" fontId="0" fillId="2" borderId="7" xfId="0" applyFill="1" applyBorder="1"/>
    <xf numFmtId="0" fontId="2" fillId="2" borderId="8" xfId="0" applyFont="1" applyFill="1" applyBorder="1" applyAlignment="1">
      <alignment horizontal="center" vertical="center" wrapText="1"/>
    </xf>
    <xf numFmtId="0" fontId="0" fillId="2" borderId="6" xfId="0" applyFill="1" applyBorder="1"/>
    <xf numFmtId="0" fontId="2" fillId="2" borderId="8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2" fontId="3" fillId="0" borderId="8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8" xfId="0" applyFont="1" applyBorder="1"/>
    <xf numFmtId="2" fontId="4" fillId="0" borderId="8" xfId="0" applyNumberFormat="1" applyFont="1" applyBorder="1"/>
    <xf numFmtId="0" fontId="3" fillId="0" borderId="8" xfId="0" applyNumberFormat="1" applyFont="1" applyBorder="1" applyAlignment="1">
      <alignment horizontal="center" vertical="center"/>
    </xf>
    <xf numFmtId="2" fontId="3" fillId="0" borderId="8" xfId="0" applyNumberFormat="1" applyFont="1" applyBorder="1" applyAlignment="1">
      <alignment horizontal="center" vertical="center"/>
    </xf>
    <xf numFmtId="0" fontId="3" fillId="0" borderId="8" xfId="0" applyFont="1" applyBorder="1" applyAlignment="1">
      <alignment horizontal="center"/>
    </xf>
    <xf numFmtId="0" fontId="3" fillId="0" borderId="8" xfId="0" applyFont="1" applyBorder="1"/>
    <xf numFmtId="0" fontId="6" fillId="0" borderId="3" xfId="1" applyFont="1" applyBorder="1" applyAlignment="1">
      <alignment horizontal="center" vertical="center" wrapText="1"/>
    </xf>
    <xf numFmtId="0" fontId="6" fillId="0" borderId="5" xfId="1" applyFont="1" applyBorder="1" applyAlignment="1">
      <alignment horizontal="center" vertical="center" wrapText="1"/>
    </xf>
    <xf numFmtId="0" fontId="7" fillId="0" borderId="8" xfId="0" applyFont="1" applyBorder="1"/>
    <xf numFmtId="0" fontId="3" fillId="0" borderId="8" xfId="0" applyFont="1" applyFill="1" applyBorder="1" applyAlignment="1">
      <alignment horizontal="center" vertical="center"/>
    </xf>
    <xf numFmtId="2" fontId="3" fillId="0" borderId="8" xfId="0" applyNumberFormat="1" applyFont="1" applyFill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1" fontId="3" fillId="0" borderId="8" xfId="0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/>
    </xf>
    <xf numFmtId="0" fontId="6" fillId="0" borderId="5" xfId="0" applyFont="1" applyFill="1" applyBorder="1" applyAlignment="1">
      <alignment horizontal="center"/>
    </xf>
    <xf numFmtId="0" fontId="6" fillId="0" borderId="8" xfId="0" applyNumberFormat="1" applyFont="1" applyBorder="1" applyAlignment="1">
      <alignment horizontal="center" vertical="center"/>
    </xf>
    <xf numFmtId="2" fontId="6" fillId="0" borderId="8" xfId="0" applyNumberFormat="1" applyFont="1" applyBorder="1" applyAlignment="1">
      <alignment horizontal="center" vertical="center"/>
    </xf>
    <xf numFmtId="0" fontId="6" fillId="0" borderId="8" xfId="0" applyFont="1" applyBorder="1" applyAlignment="1">
      <alignment horizontal="center"/>
    </xf>
    <xf numFmtId="0" fontId="6" fillId="0" borderId="8" xfId="0" applyFont="1" applyBorder="1"/>
    <xf numFmtId="2" fontId="7" fillId="0" borderId="8" xfId="0" applyNumberFormat="1" applyFont="1" applyBorder="1"/>
    <xf numFmtId="2" fontId="8" fillId="0" borderId="8" xfId="0" applyNumberFormat="1" applyFont="1" applyFill="1" applyBorder="1" applyAlignment="1">
      <alignment horizontal="center"/>
    </xf>
    <xf numFmtId="2" fontId="8" fillId="0" borderId="8" xfId="0" applyNumberFormat="1" applyFont="1" applyBorder="1" applyAlignment="1">
      <alignment horizontal="center" vertical="center"/>
    </xf>
  </cellXfs>
  <cellStyles count="2">
    <cellStyle name="Excel Built-in Normal" xfId="1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R34"/>
  <sheetViews>
    <sheetView tabSelected="1" workbookViewId="0">
      <selection activeCell="S12" sqref="S12"/>
    </sheetView>
  </sheetViews>
  <sheetFormatPr defaultRowHeight="15"/>
  <cols>
    <col min="5" max="5" width="9.7109375" bestFit="1" customWidth="1"/>
    <col min="8" max="8" width="10.28515625" bestFit="1" customWidth="1"/>
    <col min="9" max="9" width="9.7109375" bestFit="1" customWidth="1"/>
    <col min="10" max="10" width="10.28515625" bestFit="1" customWidth="1"/>
    <col min="12" max="12" width="10.28515625" bestFit="1" customWidth="1"/>
    <col min="14" max="14" width="10.28515625" bestFit="1" customWidth="1"/>
    <col min="16" max="16" width="10.28515625" bestFit="1" customWidth="1"/>
    <col min="17" max="18" width="9.7109375" bestFit="1" customWidth="1"/>
  </cols>
  <sheetData>
    <row r="1" spans="1:18">
      <c r="A1" s="1">
        <v>62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</row>
    <row r="2" spans="1:18" ht="15.75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>
      <c r="A3" s="3" t="s">
        <v>1</v>
      </c>
      <c r="B3" s="4" t="s">
        <v>2</v>
      </c>
      <c r="C3" s="5" t="s">
        <v>3</v>
      </c>
      <c r="D3" s="6"/>
      <c r="E3" s="6"/>
      <c r="F3" s="7"/>
      <c r="G3" s="8" t="s">
        <v>4</v>
      </c>
      <c r="H3" s="9"/>
      <c r="I3" s="9"/>
      <c r="J3" s="10"/>
      <c r="K3" s="5" t="s">
        <v>5</v>
      </c>
      <c r="L3" s="6"/>
      <c r="M3" s="6"/>
      <c r="N3" s="7"/>
      <c r="O3" s="5" t="s">
        <v>6</v>
      </c>
      <c r="P3" s="6"/>
      <c r="Q3" s="6"/>
      <c r="R3" s="7"/>
    </row>
    <row r="4" spans="1:18">
      <c r="A4" s="11"/>
      <c r="B4" s="12"/>
      <c r="C4" s="5" t="s">
        <v>7</v>
      </c>
      <c r="D4" s="7"/>
      <c r="E4" s="5" t="s">
        <v>8</v>
      </c>
      <c r="F4" s="7"/>
      <c r="G4" s="5" t="s">
        <v>7</v>
      </c>
      <c r="H4" s="7"/>
      <c r="I4" s="5" t="s">
        <v>8</v>
      </c>
      <c r="J4" s="7"/>
      <c r="K4" s="5" t="s">
        <v>7</v>
      </c>
      <c r="L4" s="7"/>
      <c r="M4" s="5" t="s">
        <v>8</v>
      </c>
      <c r="N4" s="7"/>
      <c r="O4" s="5" t="s">
        <v>7</v>
      </c>
      <c r="P4" s="7"/>
      <c r="Q4" s="5" t="s">
        <v>8</v>
      </c>
      <c r="R4" s="7"/>
    </row>
    <row r="5" spans="1:18">
      <c r="A5" s="13"/>
      <c r="B5" s="14"/>
      <c r="C5" s="15" t="s">
        <v>9</v>
      </c>
      <c r="D5" s="15" t="s">
        <v>10</v>
      </c>
      <c r="E5" s="15" t="s">
        <v>9</v>
      </c>
      <c r="F5" s="15" t="s">
        <v>10</v>
      </c>
      <c r="G5" s="15" t="s">
        <v>9</v>
      </c>
      <c r="H5" s="15" t="s">
        <v>10</v>
      </c>
      <c r="I5" s="15" t="s">
        <v>9</v>
      </c>
      <c r="J5" s="15" t="s">
        <v>10</v>
      </c>
      <c r="K5" s="15" t="s">
        <v>9</v>
      </c>
      <c r="L5" s="15" t="s">
        <v>10</v>
      </c>
      <c r="M5" s="15" t="s">
        <v>9</v>
      </c>
      <c r="N5" s="15" t="s">
        <v>10</v>
      </c>
      <c r="O5" s="15" t="s">
        <v>9</v>
      </c>
      <c r="P5" s="15" t="s">
        <v>10</v>
      </c>
      <c r="Q5" s="15" t="s">
        <v>9</v>
      </c>
      <c r="R5" s="15" t="s">
        <v>10</v>
      </c>
    </row>
    <row r="6" spans="1:18" ht="15.75">
      <c r="A6" s="16">
        <f>ROW(A2)</f>
        <v>2</v>
      </c>
      <c r="B6" s="17" t="s">
        <v>11</v>
      </c>
      <c r="C6" s="17">
        <v>0</v>
      </c>
      <c r="D6" s="17">
        <v>0</v>
      </c>
      <c r="E6" s="18">
        <v>27</v>
      </c>
      <c r="F6" s="19">
        <v>13.5</v>
      </c>
      <c r="G6" s="18">
        <v>0</v>
      </c>
      <c r="H6" s="19">
        <v>0</v>
      </c>
      <c r="I6" s="18">
        <v>3</v>
      </c>
      <c r="J6" s="19">
        <v>14</v>
      </c>
      <c r="K6" s="17">
        <v>0</v>
      </c>
      <c r="L6" s="20">
        <v>0</v>
      </c>
      <c r="M6" s="21">
        <v>29</v>
      </c>
      <c r="N6" s="21">
        <v>318.5</v>
      </c>
      <c r="O6" s="22">
        <f>C6+G6+K6</f>
        <v>0</v>
      </c>
      <c r="P6" s="23">
        <f>D6+H6+L6</f>
        <v>0</v>
      </c>
      <c r="Q6" s="22">
        <f>E6+I6+M6</f>
        <v>59</v>
      </c>
      <c r="R6" s="23">
        <f>F6+J6+N6</f>
        <v>346</v>
      </c>
    </row>
    <row r="7" spans="1:18" ht="15.75">
      <c r="A7" s="16">
        <f t="shared" ref="A7:A23" si="0">ROW(A3)</f>
        <v>3</v>
      </c>
      <c r="B7" s="17" t="s">
        <v>12</v>
      </c>
      <c r="C7" s="17">
        <v>5</v>
      </c>
      <c r="D7" s="17">
        <v>2.5</v>
      </c>
      <c r="E7" s="24">
        <v>57</v>
      </c>
      <c r="F7" s="25">
        <v>27.3</v>
      </c>
      <c r="G7" s="17">
        <v>0</v>
      </c>
      <c r="H7" s="25">
        <v>0</v>
      </c>
      <c r="I7" s="17">
        <v>28</v>
      </c>
      <c r="J7" s="25">
        <v>42.49</v>
      </c>
      <c r="K7" s="17">
        <v>0</v>
      </c>
      <c r="L7" s="25">
        <v>0</v>
      </c>
      <c r="M7" s="21">
        <v>22</v>
      </c>
      <c r="N7" s="21">
        <v>61.56</v>
      </c>
      <c r="O7" s="22">
        <f t="shared" ref="O7:R20" si="1">C7+G7+K7</f>
        <v>5</v>
      </c>
      <c r="P7" s="23">
        <f t="shared" si="1"/>
        <v>2.5</v>
      </c>
      <c r="Q7" s="22">
        <f t="shared" si="1"/>
        <v>107</v>
      </c>
      <c r="R7" s="23">
        <f t="shared" si="1"/>
        <v>131.35000000000002</v>
      </c>
    </row>
    <row r="8" spans="1:18" ht="15.75">
      <c r="A8" s="16">
        <f t="shared" si="0"/>
        <v>4</v>
      </c>
      <c r="B8" s="17" t="s">
        <v>13</v>
      </c>
      <c r="C8" s="17">
        <v>2</v>
      </c>
      <c r="D8" s="17">
        <v>1</v>
      </c>
      <c r="E8" s="24">
        <v>2</v>
      </c>
      <c r="F8" s="25">
        <v>1</v>
      </c>
      <c r="G8" s="17">
        <v>17</v>
      </c>
      <c r="H8" s="25">
        <v>51</v>
      </c>
      <c r="I8" s="17">
        <v>17</v>
      </c>
      <c r="J8" s="25">
        <v>51</v>
      </c>
      <c r="K8" s="17">
        <v>0</v>
      </c>
      <c r="L8" s="25">
        <v>0</v>
      </c>
      <c r="M8" s="26">
        <v>0</v>
      </c>
      <c r="N8" s="26">
        <v>0</v>
      </c>
      <c r="O8" s="27">
        <f>C8+G8+K8</f>
        <v>19</v>
      </c>
      <c r="P8" s="23">
        <f t="shared" si="1"/>
        <v>52</v>
      </c>
      <c r="Q8" s="22">
        <f t="shared" si="1"/>
        <v>19</v>
      </c>
      <c r="R8" s="23">
        <f t="shared" si="1"/>
        <v>52</v>
      </c>
    </row>
    <row r="9" spans="1:18" ht="15.75">
      <c r="A9" s="16">
        <f t="shared" si="0"/>
        <v>5</v>
      </c>
      <c r="B9" s="17" t="s">
        <v>14</v>
      </c>
      <c r="C9" s="17">
        <v>2</v>
      </c>
      <c r="D9" s="17">
        <v>1</v>
      </c>
      <c r="E9" s="24">
        <v>25</v>
      </c>
      <c r="F9" s="25">
        <v>9</v>
      </c>
      <c r="G9" s="17">
        <v>1</v>
      </c>
      <c r="H9" s="25">
        <v>5</v>
      </c>
      <c r="I9" s="17">
        <v>18</v>
      </c>
      <c r="J9" s="19">
        <v>153.5</v>
      </c>
      <c r="K9" s="17">
        <v>1</v>
      </c>
      <c r="L9" s="25">
        <v>10</v>
      </c>
      <c r="M9" s="21">
        <v>24</v>
      </c>
      <c r="N9" s="21">
        <v>170</v>
      </c>
      <c r="O9" s="27">
        <f>C9+G9+K9</f>
        <v>4</v>
      </c>
      <c r="P9" s="23">
        <f t="shared" si="1"/>
        <v>16</v>
      </c>
      <c r="Q9" s="22">
        <f t="shared" si="1"/>
        <v>67</v>
      </c>
      <c r="R9" s="23">
        <f t="shared" si="1"/>
        <v>332.5</v>
      </c>
    </row>
    <row r="10" spans="1:18" ht="15.75">
      <c r="A10" s="16">
        <f t="shared" si="0"/>
        <v>6</v>
      </c>
      <c r="B10" s="17" t="s">
        <v>15</v>
      </c>
      <c r="C10" s="17">
        <v>9</v>
      </c>
      <c r="D10" s="17">
        <v>4.3</v>
      </c>
      <c r="E10" s="24">
        <v>0</v>
      </c>
      <c r="F10" s="25">
        <v>0</v>
      </c>
      <c r="G10" s="17">
        <v>28</v>
      </c>
      <c r="H10" s="25">
        <v>97.7</v>
      </c>
      <c r="I10" s="17">
        <v>0</v>
      </c>
      <c r="J10" s="25">
        <v>0</v>
      </c>
      <c r="K10" s="17">
        <v>15</v>
      </c>
      <c r="L10" s="25">
        <v>121</v>
      </c>
      <c r="M10" s="26">
        <v>0</v>
      </c>
      <c r="N10" s="26">
        <v>0</v>
      </c>
      <c r="O10" s="27">
        <f t="shared" ref="O10:R32" si="2">C10+G10+K10</f>
        <v>52</v>
      </c>
      <c r="P10" s="23">
        <f t="shared" si="1"/>
        <v>223</v>
      </c>
      <c r="Q10" s="22">
        <f t="shared" si="1"/>
        <v>0</v>
      </c>
      <c r="R10" s="23">
        <f t="shared" si="1"/>
        <v>0</v>
      </c>
    </row>
    <row r="11" spans="1:18" ht="15.75">
      <c r="A11" s="16">
        <f t="shared" si="0"/>
        <v>7</v>
      </c>
      <c r="B11" s="17" t="s">
        <v>16</v>
      </c>
      <c r="C11" s="17">
        <v>15</v>
      </c>
      <c r="D11" s="17">
        <v>7.5</v>
      </c>
      <c r="E11" s="24">
        <v>174</v>
      </c>
      <c r="F11" s="25">
        <v>76.75</v>
      </c>
      <c r="G11" s="17">
        <v>60</v>
      </c>
      <c r="H11" s="25">
        <v>139</v>
      </c>
      <c r="I11" s="17">
        <v>241</v>
      </c>
      <c r="J11" s="25">
        <v>655.42</v>
      </c>
      <c r="K11" s="17">
        <v>27</v>
      </c>
      <c r="L11" s="25">
        <v>226</v>
      </c>
      <c r="M11" s="26">
        <v>99</v>
      </c>
      <c r="N11" s="26">
        <v>762.82</v>
      </c>
      <c r="O11" s="27">
        <f t="shared" si="2"/>
        <v>102</v>
      </c>
      <c r="P11" s="23">
        <f t="shared" si="1"/>
        <v>372.5</v>
      </c>
      <c r="Q11" s="22">
        <f t="shared" si="1"/>
        <v>514</v>
      </c>
      <c r="R11" s="23">
        <f t="shared" si="1"/>
        <v>1494.99</v>
      </c>
    </row>
    <row r="12" spans="1:18" ht="15.75">
      <c r="A12" s="16">
        <f t="shared" si="0"/>
        <v>8</v>
      </c>
      <c r="B12" s="17" t="s">
        <v>17</v>
      </c>
      <c r="C12" s="17">
        <v>2</v>
      </c>
      <c r="D12" s="17">
        <v>1</v>
      </c>
      <c r="E12" s="24">
        <v>6</v>
      </c>
      <c r="F12" s="25">
        <v>2.75</v>
      </c>
      <c r="G12" s="17">
        <v>3</v>
      </c>
      <c r="H12" s="25">
        <v>5.6</v>
      </c>
      <c r="I12" s="17">
        <v>5</v>
      </c>
      <c r="J12" s="25">
        <v>7.64</v>
      </c>
      <c r="K12" s="17">
        <v>1</v>
      </c>
      <c r="L12" s="25">
        <v>5</v>
      </c>
      <c r="M12" s="21">
        <v>9</v>
      </c>
      <c r="N12" s="21">
        <v>72.47</v>
      </c>
      <c r="O12" s="27">
        <f t="shared" si="2"/>
        <v>6</v>
      </c>
      <c r="P12" s="23">
        <f t="shared" si="1"/>
        <v>11.6</v>
      </c>
      <c r="Q12" s="22">
        <f t="shared" si="1"/>
        <v>20</v>
      </c>
      <c r="R12" s="23">
        <f t="shared" si="1"/>
        <v>82.86</v>
      </c>
    </row>
    <row r="13" spans="1:18" ht="15.75">
      <c r="A13" s="16">
        <f t="shared" si="0"/>
        <v>9</v>
      </c>
      <c r="B13" s="17" t="s">
        <v>18</v>
      </c>
      <c r="C13" s="17">
        <v>1</v>
      </c>
      <c r="D13" s="17">
        <v>0.5</v>
      </c>
      <c r="E13" s="24">
        <v>1</v>
      </c>
      <c r="F13" s="25">
        <v>0.5</v>
      </c>
      <c r="G13" s="17">
        <v>0</v>
      </c>
      <c r="H13" s="25">
        <v>0</v>
      </c>
      <c r="I13" s="17">
        <v>6</v>
      </c>
      <c r="J13" s="25">
        <v>24.7</v>
      </c>
      <c r="K13" s="17">
        <v>1</v>
      </c>
      <c r="L13" s="25">
        <v>12</v>
      </c>
      <c r="M13" s="21">
        <v>1</v>
      </c>
      <c r="N13" s="21">
        <v>12</v>
      </c>
      <c r="O13" s="27">
        <f t="shared" si="2"/>
        <v>2</v>
      </c>
      <c r="P13" s="23">
        <f t="shared" si="1"/>
        <v>12.5</v>
      </c>
      <c r="Q13" s="22">
        <f t="shared" si="1"/>
        <v>8</v>
      </c>
      <c r="R13" s="23">
        <f t="shared" si="1"/>
        <v>37.200000000000003</v>
      </c>
    </row>
    <row r="14" spans="1:18" ht="15.75">
      <c r="A14" s="16">
        <f t="shared" si="0"/>
        <v>10</v>
      </c>
      <c r="B14" s="17" t="s">
        <v>19</v>
      </c>
      <c r="C14" s="17">
        <v>0</v>
      </c>
      <c r="D14" s="17">
        <v>0</v>
      </c>
      <c r="E14" s="24">
        <v>5</v>
      </c>
      <c r="F14" s="25">
        <v>0.82</v>
      </c>
      <c r="G14" s="17">
        <v>0</v>
      </c>
      <c r="H14" s="25">
        <v>0</v>
      </c>
      <c r="I14" s="17">
        <v>8</v>
      </c>
      <c r="J14" s="25">
        <v>15.68</v>
      </c>
      <c r="K14" s="17">
        <v>2</v>
      </c>
      <c r="L14" s="25">
        <v>12.1</v>
      </c>
      <c r="M14" s="21">
        <v>8</v>
      </c>
      <c r="N14" s="21">
        <v>58.61</v>
      </c>
      <c r="O14" s="27">
        <f t="shared" si="2"/>
        <v>2</v>
      </c>
      <c r="P14" s="23">
        <f t="shared" si="1"/>
        <v>12.1</v>
      </c>
      <c r="Q14" s="22">
        <f t="shared" si="1"/>
        <v>21</v>
      </c>
      <c r="R14" s="23">
        <f t="shared" si="1"/>
        <v>75.11</v>
      </c>
    </row>
    <row r="15" spans="1:18" ht="15.75">
      <c r="A15" s="16">
        <f t="shared" si="0"/>
        <v>11</v>
      </c>
      <c r="B15" s="17" t="s">
        <v>20</v>
      </c>
      <c r="C15" s="17">
        <v>2</v>
      </c>
      <c r="D15" s="17">
        <v>0.01</v>
      </c>
      <c r="E15" s="24">
        <v>14</v>
      </c>
      <c r="F15" s="25">
        <v>0.05</v>
      </c>
      <c r="G15" s="17">
        <v>1</v>
      </c>
      <c r="H15" s="25">
        <v>0.01</v>
      </c>
      <c r="I15" s="17">
        <v>12</v>
      </c>
      <c r="J15" s="25">
        <v>0.18</v>
      </c>
      <c r="K15" s="17">
        <v>0</v>
      </c>
      <c r="L15" s="25">
        <v>0</v>
      </c>
      <c r="M15" s="21">
        <v>3</v>
      </c>
      <c r="N15" s="21">
        <v>0</v>
      </c>
      <c r="O15" s="27">
        <f t="shared" si="2"/>
        <v>3</v>
      </c>
      <c r="P15" s="23">
        <f t="shared" si="1"/>
        <v>0.02</v>
      </c>
      <c r="Q15" s="22">
        <f t="shared" si="1"/>
        <v>29</v>
      </c>
      <c r="R15" s="23">
        <f t="shared" si="1"/>
        <v>0.22999999999999998</v>
      </c>
    </row>
    <row r="16" spans="1:18" ht="15.75">
      <c r="A16" s="16">
        <f t="shared" si="0"/>
        <v>12</v>
      </c>
      <c r="B16" s="17" t="s">
        <v>21</v>
      </c>
      <c r="C16" s="17">
        <v>0</v>
      </c>
      <c r="D16" s="17">
        <v>0</v>
      </c>
      <c r="E16" s="18">
        <v>6</v>
      </c>
      <c r="F16" s="19">
        <v>3.5</v>
      </c>
      <c r="G16" s="18">
        <v>2</v>
      </c>
      <c r="H16" s="19">
        <v>11.2</v>
      </c>
      <c r="I16" s="18">
        <v>23</v>
      </c>
      <c r="J16" s="19">
        <v>74.41</v>
      </c>
      <c r="K16" s="17">
        <v>17</v>
      </c>
      <c r="L16" s="25">
        <v>8.11</v>
      </c>
      <c r="M16" s="26">
        <v>31</v>
      </c>
      <c r="N16" s="26">
        <v>134.66</v>
      </c>
      <c r="O16" s="27">
        <f t="shared" si="2"/>
        <v>19</v>
      </c>
      <c r="P16" s="23">
        <f t="shared" si="1"/>
        <v>19.309999999999999</v>
      </c>
      <c r="Q16" s="22">
        <f t="shared" si="1"/>
        <v>60</v>
      </c>
      <c r="R16" s="23">
        <f t="shared" si="1"/>
        <v>212.57</v>
      </c>
    </row>
    <row r="17" spans="1:18" ht="15.75">
      <c r="A17" s="16">
        <f t="shared" si="0"/>
        <v>13</v>
      </c>
      <c r="B17" s="17" t="s">
        <v>22</v>
      </c>
      <c r="C17" s="17">
        <v>0</v>
      </c>
      <c r="D17" s="17">
        <v>0</v>
      </c>
      <c r="E17" s="24">
        <v>3</v>
      </c>
      <c r="F17" s="25">
        <v>0.42</v>
      </c>
      <c r="G17" s="17">
        <v>22</v>
      </c>
      <c r="H17" s="25">
        <v>38.200000000000003</v>
      </c>
      <c r="I17" s="17">
        <v>34</v>
      </c>
      <c r="J17" s="25">
        <v>59.34</v>
      </c>
      <c r="K17" s="17">
        <v>5</v>
      </c>
      <c r="L17" s="25">
        <v>44.9</v>
      </c>
      <c r="M17" s="21">
        <v>14</v>
      </c>
      <c r="N17" s="21">
        <v>109.62</v>
      </c>
      <c r="O17" s="27">
        <f>C17+G17+K17</f>
        <v>27</v>
      </c>
      <c r="P17" s="23">
        <f>D17+H17+L17</f>
        <v>83.1</v>
      </c>
      <c r="Q17" s="22">
        <f>E17+I17+M17</f>
        <v>51</v>
      </c>
      <c r="R17" s="23">
        <f>F17+J17+N17</f>
        <v>169.38</v>
      </c>
    </row>
    <row r="18" spans="1:18" ht="15.75">
      <c r="A18" s="16">
        <f t="shared" si="0"/>
        <v>14</v>
      </c>
      <c r="B18" s="17" t="s">
        <v>23</v>
      </c>
      <c r="C18" s="17">
        <v>72</v>
      </c>
      <c r="D18" s="17">
        <v>36.26</v>
      </c>
      <c r="E18" s="18">
        <v>648</v>
      </c>
      <c r="F18" s="19">
        <v>344.49</v>
      </c>
      <c r="G18" s="18">
        <v>247</v>
      </c>
      <c r="H18" s="19">
        <v>744</v>
      </c>
      <c r="I18" s="18">
        <v>765</v>
      </c>
      <c r="J18" s="19">
        <v>2399.4299999999998</v>
      </c>
      <c r="K18" s="17">
        <v>104</v>
      </c>
      <c r="L18" s="25">
        <v>862</v>
      </c>
      <c r="M18" s="26">
        <v>287</v>
      </c>
      <c r="N18" s="26">
        <v>2140.71</v>
      </c>
      <c r="O18" s="27">
        <f t="shared" ref="O18:R18" si="3">C18+G18+K18</f>
        <v>423</v>
      </c>
      <c r="P18" s="23">
        <f t="shared" si="3"/>
        <v>1642.26</v>
      </c>
      <c r="Q18" s="22">
        <f t="shared" si="3"/>
        <v>1700</v>
      </c>
      <c r="R18" s="23">
        <f t="shared" si="3"/>
        <v>4884.63</v>
      </c>
    </row>
    <row r="19" spans="1:18" ht="15.75">
      <c r="A19" s="16">
        <f t="shared" si="0"/>
        <v>15</v>
      </c>
      <c r="B19" s="17" t="s">
        <v>24</v>
      </c>
      <c r="C19" s="17">
        <v>18</v>
      </c>
      <c r="D19" s="17">
        <v>9</v>
      </c>
      <c r="E19" s="24">
        <v>42</v>
      </c>
      <c r="F19" s="25">
        <v>21</v>
      </c>
      <c r="G19" s="17">
        <v>6</v>
      </c>
      <c r="H19" s="25">
        <v>24</v>
      </c>
      <c r="I19" s="17">
        <v>14</v>
      </c>
      <c r="J19" s="25">
        <v>59.35</v>
      </c>
      <c r="K19" s="17">
        <v>1</v>
      </c>
      <c r="L19" s="25">
        <v>7.5</v>
      </c>
      <c r="M19" s="21">
        <v>5</v>
      </c>
      <c r="N19" s="21">
        <v>54.5</v>
      </c>
      <c r="O19" s="27">
        <f t="shared" si="2"/>
        <v>25</v>
      </c>
      <c r="P19" s="23">
        <f t="shared" si="1"/>
        <v>40.5</v>
      </c>
      <c r="Q19" s="22">
        <f t="shared" si="1"/>
        <v>61</v>
      </c>
      <c r="R19" s="23">
        <f t="shared" si="1"/>
        <v>134.85</v>
      </c>
    </row>
    <row r="20" spans="1:18" ht="15.75">
      <c r="A20" s="16">
        <f t="shared" si="0"/>
        <v>16</v>
      </c>
      <c r="B20" s="17" t="s">
        <v>25</v>
      </c>
      <c r="C20" s="17">
        <v>24</v>
      </c>
      <c r="D20" s="17">
        <v>16.13</v>
      </c>
      <c r="E20" s="24">
        <v>62</v>
      </c>
      <c r="F20" s="25">
        <v>35.97</v>
      </c>
      <c r="G20" s="17">
        <v>5</v>
      </c>
      <c r="H20" s="25">
        <v>10.1</v>
      </c>
      <c r="I20" s="17">
        <v>57</v>
      </c>
      <c r="J20" s="25">
        <v>123.75</v>
      </c>
      <c r="K20" s="17">
        <v>1</v>
      </c>
      <c r="L20" s="25">
        <v>9</v>
      </c>
      <c r="M20" s="26">
        <v>15</v>
      </c>
      <c r="N20" s="26">
        <v>90.25</v>
      </c>
      <c r="O20" s="27">
        <f t="shared" si="2"/>
        <v>30</v>
      </c>
      <c r="P20" s="23">
        <f t="shared" si="1"/>
        <v>35.229999999999997</v>
      </c>
      <c r="Q20" s="22">
        <f t="shared" si="1"/>
        <v>134</v>
      </c>
      <c r="R20" s="23">
        <f t="shared" si="1"/>
        <v>249.97</v>
      </c>
    </row>
    <row r="21" spans="1:18" ht="15.75">
      <c r="A21" s="16">
        <f t="shared" si="0"/>
        <v>17</v>
      </c>
      <c r="B21" s="17" t="s">
        <v>26</v>
      </c>
      <c r="C21" s="17">
        <v>3</v>
      </c>
      <c r="D21" s="17">
        <v>1</v>
      </c>
      <c r="E21" s="24">
        <v>4</v>
      </c>
      <c r="F21" s="25">
        <v>1</v>
      </c>
      <c r="G21" s="17">
        <v>5</v>
      </c>
      <c r="H21" s="25">
        <v>8.6999999999999993</v>
      </c>
      <c r="I21" s="17">
        <v>5</v>
      </c>
      <c r="J21" s="25">
        <v>8.6999999999999993</v>
      </c>
      <c r="K21" s="17">
        <v>0</v>
      </c>
      <c r="L21" s="25">
        <v>0</v>
      </c>
      <c r="M21" s="21">
        <v>3</v>
      </c>
      <c r="N21" s="21">
        <v>23.35</v>
      </c>
      <c r="O21" s="27">
        <f t="shared" si="2"/>
        <v>8</v>
      </c>
      <c r="P21" s="23">
        <f t="shared" si="2"/>
        <v>9.6999999999999993</v>
      </c>
      <c r="Q21" s="22">
        <f t="shared" si="2"/>
        <v>12</v>
      </c>
      <c r="R21" s="23">
        <f t="shared" si="2"/>
        <v>33.049999999999997</v>
      </c>
    </row>
    <row r="22" spans="1:18" ht="15.75">
      <c r="A22" s="16">
        <f t="shared" si="0"/>
        <v>18</v>
      </c>
      <c r="B22" s="17" t="s">
        <v>27</v>
      </c>
      <c r="C22" s="17">
        <v>0</v>
      </c>
      <c r="D22" s="17">
        <v>0</v>
      </c>
      <c r="E22" s="24">
        <v>3</v>
      </c>
      <c r="F22" s="25">
        <v>1.07</v>
      </c>
      <c r="G22" s="17">
        <v>0</v>
      </c>
      <c r="H22" s="25">
        <v>0</v>
      </c>
      <c r="I22" s="17">
        <v>0</v>
      </c>
      <c r="J22" s="25">
        <v>0</v>
      </c>
      <c r="K22" s="17">
        <v>0</v>
      </c>
      <c r="L22" s="25">
        <v>0</v>
      </c>
      <c r="M22" s="21">
        <v>0</v>
      </c>
      <c r="N22" s="21">
        <v>0</v>
      </c>
      <c r="O22" s="27">
        <f t="shared" si="2"/>
        <v>0</v>
      </c>
      <c r="P22" s="23">
        <f t="shared" si="2"/>
        <v>0</v>
      </c>
      <c r="Q22" s="22">
        <f t="shared" si="2"/>
        <v>3</v>
      </c>
      <c r="R22" s="23">
        <f t="shared" si="2"/>
        <v>1.07</v>
      </c>
    </row>
    <row r="23" spans="1:18" ht="15.75">
      <c r="A23" s="16">
        <f t="shared" si="0"/>
        <v>19</v>
      </c>
      <c r="B23" s="17" t="s">
        <v>28</v>
      </c>
      <c r="C23" s="17">
        <v>141</v>
      </c>
      <c r="D23" s="17">
        <v>66.989999999999995</v>
      </c>
      <c r="E23" s="24">
        <v>141</v>
      </c>
      <c r="F23" s="25">
        <v>66.989999999999995</v>
      </c>
      <c r="G23" s="17">
        <v>61</v>
      </c>
      <c r="H23" s="25">
        <v>208</v>
      </c>
      <c r="I23" s="17">
        <v>61</v>
      </c>
      <c r="J23" s="25">
        <v>208.15</v>
      </c>
      <c r="K23" s="17">
        <v>45</v>
      </c>
      <c r="L23" s="25">
        <v>402</v>
      </c>
      <c r="M23" s="26">
        <v>45</v>
      </c>
      <c r="N23" s="26">
        <v>401.9</v>
      </c>
      <c r="O23" s="27">
        <f t="shared" si="2"/>
        <v>247</v>
      </c>
      <c r="P23" s="23">
        <f t="shared" si="2"/>
        <v>676.99</v>
      </c>
      <c r="Q23" s="22">
        <f t="shared" si="2"/>
        <v>247</v>
      </c>
      <c r="R23" s="23">
        <f t="shared" si="2"/>
        <v>677.04</v>
      </c>
    </row>
    <row r="24" spans="1:18" ht="15.75">
      <c r="A24" s="28" t="s">
        <v>29</v>
      </c>
      <c r="B24" s="29"/>
      <c r="C24" s="30">
        <f>SUM(C6:C23)</f>
        <v>296</v>
      </c>
      <c r="D24" s="30">
        <f t="shared" ref="D24:R24" si="4">SUM(D6:D23)</f>
        <v>147.19</v>
      </c>
      <c r="E24" s="30">
        <f t="shared" si="4"/>
        <v>1220</v>
      </c>
      <c r="F24" s="30">
        <f t="shared" si="4"/>
        <v>606.11000000000013</v>
      </c>
      <c r="G24" s="30">
        <f t="shared" si="4"/>
        <v>458</v>
      </c>
      <c r="H24" s="30">
        <f t="shared" si="4"/>
        <v>1342.51</v>
      </c>
      <c r="I24" s="30">
        <f t="shared" si="4"/>
        <v>1297</v>
      </c>
      <c r="J24" s="30">
        <f t="shared" si="4"/>
        <v>3897.74</v>
      </c>
      <c r="K24" s="30">
        <f t="shared" si="4"/>
        <v>220</v>
      </c>
      <c r="L24" s="30">
        <f t="shared" si="4"/>
        <v>1719.6100000000001</v>
      </c>
      <c r="M24" s="30">
        <f t="shared" si="4"/>
        <v>595</v>
      </c>
      <c r="N24" s="30">
        <f t="shared" si="4"/>
        <v>4410.95</v>
      </c>
      <c r="O24" s="30">
        <f t="shared" si="4"/>
        <v>974</v>
      </c>
      <c r="P24" s="30">
        <f t="shared" si="4"/>
        <v>3209.3099999999995</v>
      </c>
      <c r="Q24" s="30">
        <f t="shared" si="4"/>
        <v>3112</v>
      </c>
      <c r="R24" s="30">
        <f t="shared" si="4"/>
        <v>8914.7999999999993</v>
      </c>
    </row>
    <row r="25" spans="1:18" ht="15.75">
      <c r="A25" s="16">
        <v>1</v>
      </c>
      <c r="B25" s="17" t="s">
        <v>30</v>
      </c>
      <c r="C25" s="17">
        <v>3</v>
      </c>
      <c r="D25" s="17">
        <v>1.47</v>
      </c>
      <c r="E25" s="24">
        <v>4</v>
      </c>
      <c r="F25" s="25">
        <v>2.4700000000000002</v>
      </c>
      <c r="G25" s="17">
        <v>7</v>
      </c>
      <c r="H25" s="25">
        <v>8.07</v>
      </c>
      <c r="I25" s="17">
        <v>8</v>
      </c>
      <c r="J25" s="25">
        <v>9.07</v>
      </c>
      <c r="K25" s="17">
        <v>0</v>
      </c>
      <c r="L25" s="25">
        <v>0</v>
      </c>
      <c r="M25" s="26">
        <v>1</v>
      </c>
      <c r="N25" s="26">
        <v>1</v>
      </c>
      <c r="O25" s="27">
        <f t="shared" ref="O25:R26" si="5">C25+G25+K25</f>
        <v>10</v>
      </c>
      <c r="P25" s="23">
        <f t="shared" si="5"/>
        <v>9.5400000000000009</v>
      </c>
      <c r="Q25" s="22">
        <f t="shared" si="5"/>
        <v>13</v>
      </c>
      <c r="R25" s="23">
        <f t="shared" si="5"/>
        <v>12.540000000000001</v>
      </c>
    </row>
    <row r="26" spans="1:18" ht="15.75">
      <c r="A26" s="16">
        <v>2</v>
      </c>
      <c r="B26" s="17" t="s">
        <v>31</v>
      </c>
      <c r="C26" s="17">
        <v>0</v>
      </c>
      <c r="D26" s="17">
        <v>0</v>
      </c>
      <c r="E26" s="24">
        <v>0</v>
      </c>
      <c r="F26" s="25">
        <v>0</v>
      </c>
      <c r="G26" s="17">
        <v>3</v>
      </c>
      <c r="H26" s="25">
        <v>13</v>
      </c>
      <c r="I26" s="17">
        <v>0</v>
      </c>
      <c r="J26" s="25">
        <v>0</v>
      </c>
      <c r="K26" s="17">
        <v>3</v>
      </c>
      <c r="L26" s="25">
        <v>25</v>
      </c>
      <c r="M26" s="26">
        <v>0</v>
      </c>
      <c r="N26" s="26">
        <v>0</v>
      </c>
      <c r="O26" s="27">
        <f t="shared" si="5"/>
        <v>6</v>
      </c>
      <c r="P26" s="23">
        <f t="shared" si="5"/>
        <v>38</v>
      </c>
      <c r="Q26" s="22">
        <f t="shared" si="5"/>
        <v>0</v>
      </c>
      <c r="R26" s="23">
        <f t="shared" si="5"/>
        <v>0</v>
      </c>
    </row>
    <row r="27" spans="1:18" ht="15.75">
      <c r="A27" s="16">
        <v>3</v>
      </c>
      <c r="B27" s="17" t="s">
        <v>32</v>
      </c>
      <c r="C27" s="17">
        <v>0</v>
      </c>
      <c r="D27" s="17">
        <v>0</v>
      </c>
      <c r="E27" s="24">
        <v>0</v>
      </c>
      <c r="F27" s="25">
        <v>0</v>
      </c>
      <c r="G27" s="17">
        <v>0</v>
      </c>
      <c r="H27" s="25">
        <v>0</v>
      </c>
      <c r="I27" s="17">
        <v>0</v>
      </c>
      <c r="J27" s="25">
        <v>0</v>
      </c>
      <c r="K27" s="17">
        <f t="shared" ref="K27:L30" si="6">E27+G27+I27</f>
        <v>0</v>
      </c>
      <c r="L27" s="25">
        <f t="shared" si="6"/>
        <v>0</v>
      </c>
      <c r="M27" s="21">
        <v>0</v>
      </c>
      <c r="N27" s="21">
        <v>0</v>
      </c>
      <c r="O27" s="27">
        <f t="shared" si="2"/>
        <v>0</v>
      </c>
      <c r="P27" s="23">
        <f t="shared" si="2"/>
        <v>0</v>
      </c>
      <c r="Q27" s="22">
        <f t="shared" si="2"/>
        <v>0</v>
      </c>
      <c r="R27" s="23">
        <f t="shared" si="2"/>
        <v>0</v>
      </c>
    </row>
    <row r="28" spans="1:18" ht="15.75">
      <c r="A28" s="16">
        <v>4</v>
      </c>
      <c r="B28" s="31" t="s">
        <v>33</v>
      </c>
      <c r="C28" s="31">
        <v>0</v>
      </c>
      <c r="D28" s="31">
        <v>0</v>
      </c>
      <c r="E28" s="31">
        <v>0</v>
      </c>
      <c r="F28" s="32">
        <v>0</v>
      </c>
      <c r="G28" s="31">
        <v>0</v>
      </c>
      <c r="H28" s="32">
        <v>0</v>
      </c>
      <c r="I28" s="31">
        <v>0</v>
      </c>
      <c r="J28" s="32">
        <v>0</v>
      </c>
      <c r="K28" s="17">
        <f>E28+G28+I28</f>
        <v>0</v>
      </c>
      <c r="L28" s="25">
        <f>F28+H28+J28</f>
        <v>0</v>
      </c>
      <c r="M28" s="26">
        <v>0</v>
      </c>
      <c r="N28" s="26">
        <v>0</v>
      </c>
      <c r="O28" s="22">
        <f t="shared" si="2"/>
        <v>0</v>
      </c>
      <c r="P28" s="23">
        <f t="shared" si="2"/>
        <v>0</v>
      </c>
      <c r="Q28" s="22">
        <f t="shared" si="2"/>
        <v>0</v>
      </c>
      <c r="R28" s="23">
        <f t="shared" si="2"/>
        <v>0</v>
      </c>
    </row>
    <row r="29" spans="1:18" ht="15.75">
      <c r="A29" s="16">
        <v>5</v>
      </c>
      <c r="B29" s="17" t="s">
        <v>34</v>
      </c>
      <c r="C29" s="17">
        <v>0</v>
      </c>
      <c r="D29" s="17">
        <v>0</v>
      </c>
      <c r="E29" s="24">
        <v>0</v>
      </c>
      <c r="F29" s="25">
        <v>0</v>
      </c>
      <c r="G29" s="17">
        <v>0</v>
      </c>
      <c r="H29" s="25">
        <v>0</v>
      </c>
      <c r="I29" s="17">
        <v>0</v>
      </c>
      <c r="J29" s="25">
        <v>0</v>
      </c>
      <c r="K29" s="17">
        <f>E29+G29+I29</f>
        <v>0</v>
      </c>
      <c r="L29" s="25">
        <f>F29+H29+J29</f>
        <v>0</v>
      </c>
      <c r="M29" s="21">
        <v>0</v>
      </c>
      <c r="N29" s="21">
        <v>0</v>
      </c>
      <c r="O29" s="27">
        <f t="shared" si="2"/>
        <v>0</v>
      </c>
      <c r="P29" s="23">
        <f t="shared" si="2"/>
        <v>0</v>
      </c>
      <c r="Q29" s="22">
        <f t="shared" si="2"/>
        <v>0</v>
      </c>
      <c r="R29" s="23">
        <f t="shared" si="2"/>
        <v>0</v>
      </c>
    </row>
    <row r="30" spans="1:18" ht="15.75">
      <c r="A30" s="16">
        <v>6</v>
      </c>
      <c r="B30" s="17" t="s">
        <v>35</v>
      </c>
      <c r="C30" s="17">
        <v>0</v>
      </c>
      <c r="D30" s="17">
        <v>0</v>
      </c>
      <c r="E30" s="24">
        <v>0</v>
      </c>
      <c r="F30" s="25">
        <v>0</v>
      </c>
      <c r="G30" s="17">
        <v>0</v>
      </c>
      <c r="H30" s="25">
        <v>0</v>
      </c>
      <c r="I30" s="17">
        <v>0</v>
      </c>
      <c r="J30" s="25">
        <v>0</v>
      </c>
      <c r="K30" s="17">
        <f t="shared" si="6"/>
        <v>0</v>
      </c>
      <c r="L30" s="25">
        <f t="shared" si="6"/>
        <v>0</v>
      </c>
      <c r="M30" s="26">
        <v>0</v>
      </c>
      <c r="N30" s="26">
        <v>0</v>
      </c>
      <c r="O30" s="27">
        <f t="shared" si="2"/>
        <v>0</v>
      </c>
      <c r="P30" s="23">
        <f t="shared" si="2"/>
        <v>0</v>
      </c>
      <c r="Q30" s="22">
        <f t="shared" si="2"/>
        <v>0</v>
      </c>
      <c r="R30" s="23">
        <f t="shared" si="2"/>
        <v>0</v>
      </c>
    </row>
    <row r="31" spans="1:18" ht="15.75">
      <c r="A31" s="28" t="s">
        <v>36</v>
      </c>
      <c r="B31" s="29"/>
      <c r="C31" s="33">
        <f>SUM(C25:C30)</f>
        <v>3</v>
      </c>
      <c r="D31" s="33">
        <f t="shared" ref="D31:R31" si="7">SUM(D25:D30)</f>
        <v>1.47</v>
      </c>
      <c r="E31" s="33">
        <f t="shared" si="7"/>
        <v>4</v>
      </c>
      <c r="F31" s="33">
        <f t="shared" si="7"/>
        <v>2.4700000000000002</v>
      </c>
      <c r="G31" s="33">
        <f t="shared" si="7"/>
        <v>10</v>
      </c>
      <c r="H31" s="33">
        <f t="shared" si="7"/>
        <v>21.07</v>
      </c>
      <c r="I31" s="33">
        <f t="shared" si="7"/>
        <v>8</v>
      </c>
      <c r="J31" s="33">
        <f t="shared" si="7"/>
        <v>9.07</v>
      </c>
      <c r="K31" s="33">
        <f t="shared" si="7"/>
        <v>3</v>
      </c>
      <c r="L31" s="33">
        <f t="shared" si="7"/>
        <v>25</v>
      </c>
      <c r="M31" s="33">
        <f t="shared" si="7"/>
        <v>1</v>
      </c>
      <c r="N31" s="33">
        <f t="shared" si="7"/>
        <v>1</v>
      </c>
      <c r="O31" s="33">
        <f t="shared" si="7"/>
        <v>16</v>
      </c>
      <c r="P31" s="33">
        <f t="shared" si="7"/>
        <v>47.54</v>
      </c>
      <c r="Q31" s="33">
        <f t="shared" si="7"/>
        <v>13</v>
      </c>
      <c r="R31" s="33">
        <f t="shared" si="7"/>
        <v>12.540000000000001</v>
      </c>
    </row>
    <row r="32" spans="1:18" ht="15.75">
      <c r="A32" s="34">
        <v>1</v>
      </c>
      <c r="B32" s="17" t="s">
        <v>37</v>
      </c>
      <c r="C32" s="17">
        <v>0</v>
      </c>
      <c r="D32" s="17">
        <v>0</v>
      </c>
      <c r="E32" s="24">
        <v>8</v>
      </c>
      <c r="F32" s="25">
        <v>8.8800000000000008</v>
      </c>
      <c r="G32" s="17">
        <v>0</v>
      </c>
      <c r="H32" s="25">
        <v>0</v>
      </c>
      <c r="I32" s="17">
        <v>1</v>
      </c>
      <c r="J32" s="25">
        <v>4.0199999999999996</v>
      </c>
      <c r="K32" s="17">
        <v>0</v>
      </c>
      <c r="L32" s="25">
        <v>0</v>
      </c>
      <c r="M32" s="26">
        <v>0</v>
      </c>
      <c r="N32" s="26">
        <v>0</v>
      </c>
      <c r="O32" s="27">
        <f t="shared" si="2"/>
        <v>0</v>
      </c>
      <c r="P32" s="23">
        <f t="shared" si="2"/>
        <v>0</v>
      </c>
      <c r="Q32" s="22">
        <f t="shared" si="2"/>
        <v>9</v>
      </c>
      <c r="R32" s="23">
        <f t="shared" si="2"/>
        <v>12.9</v>
      </c>
    </row>
    <row r="33" spans="1:18" ht="15.75">
      <c r="A33" s="35" t="s">
        <v>38</v>
      </c>
      <c r="B33" s="36"/>
      <c r="C33" s="33">
        <v>0</v>
      </c>
      <c r="D33" s="33">
        <v>0</v>
      </c>
      <c r="E33" s="37">
        <v>8</v>
      </c>
      <c r="F33" s="38">
        <v>8.8800000000000008</v>
      </c>
      <c r="G33" s="33">
        <v>0</v>
      </c>
      <c r="H33" s="38">
        <v>0</v>
      </c>
      <c r="I33" s="33">
        <v>1</v>
      </c>
      <c r="J33" s="38">
        <v>4.0199999999999996</v>
      </c>
      <c r="K33" s="33">
        <v>0</v>
      </c>
      <c r="L33" s="38">
        <v>0</v>
      </c>
      <c r="M33" s="39">
        <v>0</v>
      </c>
      <c r="N33" s="39">
        <v>0</v>
      </c>
      <c r="O33" s="40">
        <f t="shared" ref="O33:R33" si="8">C33+G33+K33</f>
        <v>0</v>
      </c>
      <c r="P33" s="41">
        <f t="shared" si="8"/>
        <v>0</v>
      </c>
      <c r="Q33" s="30">
        <f t="shared" si="8"/>
        <v>9</v>
      </c>
      <c r="R33" s="41">
        <f t="shared" si="8"/>
        <v>12.9</v>
      </c>
    </row>
    <row r="34" spans="1:18" ht="16.5">
      <c r="A34" s="42" t="s">
        <v>39</v>
      </c>
      <c r="B34" s="42"/>
      <c r="C34" s="43">
        <f>C24+C31+C33</f>
        <v>299</v>
      </c>
      <c r="D34" s="43">
        <f t="shared" ref="D34:R34" si="9">D24+D31+D33</f>
        <v>148.66</v>
      </c>
      <c r="E34" s="43">
        <f t="shared" si="9"/>
        <v>1232</v>
      </c>
      <c r="F34" s="43">
        <f t="shared" si="9"/>
        <v>617.46000000000015</v>
      </c>
      <c r="G34" s="43">
        <f t="shared" si="9"/>
        <v>468</v>
      </c>
      <c r="H34" s="43">
        <f t="shared" si="9"/>
        <v>1363.58</v>
      </c>
      <c r="I34" s="43">
        <f t="shared" si="9"/>
        <v>1306</v>
      </c>
      <c r="J34" s="43">
        <f t="shared" si="9"/>
        <v>3910.83</v>
      </c>
      <c r="K34" s="43">
        <f t="shared" si="9"/>
        <v>223</v>
      </c>
      <c r="L34" s="43">
        <f t="shared" si="9"/>
        <v>1744.6100000000001</v>
      </c>
      <c r="M34" s="43">
        <f t="shared" si="9"/>
        <v>596</v>
      </c>
      <c r="N34" s="43">
        <f t="shared" si="9"/>
        <v>4411.95</v>
      </c>
      <c r="O34" s="43">
        <f t="shared" si="9"/>
        <v>990</v>
      </c>
      <c r="P34" s="43">
        <f t="shared" si="9"/>
        <v>3256.8499999999995</v>
      </c>
      <c r="Q34" s="43">
        <f t="shared" si="9"/>
        <v>3134</v>
      </c>
      <c r="R34" s="43">
        <f t="shared" si="9"/>
        <v>8940.24</v>
      </c>
    </row>
  </sheetData>
  <mergeCells count="19">
    <mergeCell ref="A31:B31"/>
    <mergeCell ref="A33:B33"/>
    <mergeCell ref="A34:B34"/>
    <mergeCell ref="I4:J4"/>
    <mergeCell ref="K4:L4"/>
    <mergeCell ref="M4:N4"/>
    <mergeCell ref="O4:P4"/>
    <mergeCell ref="Q4:R4"/>
    <mergeCell ref="A24:B24"/>
    <mergeCell ref="A1:R1"/>
    <mergeCell ref="A2:R2"/>
    <mergeCell ref="A3:A4"/>
    <mergeCell ref="B3:B5"/>
    <mergeCell ref="C3:F3"/>
    <mergeCell ref="K3:N3"/>
    <mergeCell ref="O3:R3"/>
    <mergeCell ref="C4:D4"/>
    <mergeCell ref="E4:F4"/>
    <mergeCell ref="G4:H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2019-06-14T07:29:52Z</dcterms:created>
  <dcterms:modified xsi:type="dcterms:W3CDTF">2019-06-14T07:30:17Z</dcterms:modified>
</cp:coreProperties>
</file>